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260" windowHeight="9090" activeTab="1"/>
  </bookViews>
  <sheets>
    <sheet name="Instructions" sheetId="1" r:id="rId1"/>
    <sheet name="Comp_Fac&amp;Loc" sheetId="2" r:id="rId2"/>
    <sheet name="Operations&amp;EMS" sheetId="3" r:id="rId3"/>
  </sheets>
  <definedNames/>
  <calcPr fullCalcOnLoad="1"/>
</workbook>
</file>

<file path=xl/comments2.xml><?xml version="1.0" encoding="utf-8"?>
<comments xmlns="http://schemas.openxmlformats.org/spreadsheetml/2006/main">
  <authors>
    <author>Richard Wales</author>
  </authors>
  <commentList>
    <comment ref="A8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Permits.</t>
        </r>
      </text>
    </comment>
    <comment ref="A1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Permit.</t>
        </r>
      </text>
    </comment>
    <comment ref="G1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
</t>
        </r>
      </text>
    </comment>
    <comment ref="A46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A3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A32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A25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</commentList>
</comments>
</file>

<file path=xl/comments3.xml><?xml version="1.0" encoding="utf-8"?>
<comments xmlns="http://schemas.openxmlformats.org/spreadsheetml/2006/main">
  <authors>
    <author>Richard Wales</author>
  </authors>
  <commentList>
    <comment ref="B22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Data as provided by vendor.</t>
        </r>
      </text>
    </comment>
    <comment ref="G22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Actual operating data.
</t>
        </r>
      </text>
    </comment>
    <comment ref="C24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The default emissions factors are:  PM = 0.01 gr  per acfm and asbestos = 0.001 gr per sec.</t>
        </r>
      </text>
    </comment>
    <comment ref="H24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The default emissions factors are:  PM = 0.01 gr  per acfm and asbestos = 0.001 gr per sec.</t>
        </r>
      </text>
    </comment>
    <comment ref="B1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Total actual hours this negative air machined operated during reporting year.
</t>
        </r>
      </text>
    </comment>
  </commentList>
</comments>
</file>

<file path=xl/sharedStrings.xml><?xml version="1.0" encoding="utf-8"?>
<sst xmlns="http://schemas.openxmlformats.org/spreadsheetml/2006/main" count="220" uniqueCount="138">
  <si>
    <t>Average Operating Schedule</t>
  </si>
  <si>
    <t>Hours per Day</t>
  </si>
  <si>
    <t>Days per Week</t>
  </si>
  <si>
    <t>Weeks per Year</t>
  </si>
  <si>
    <t>Hours per Year</t>
  </si>
  <si>
    <t>Air Flow Rate</t>
  </si>
  <si>
    <t>ACFM</t>
  </si>
  <si>
    <t>Exhaust Dust Loading</t>
  </si>
  <si>
    <t>Particulates</t>
  </si>
  <si>
    <t>Asbestos</t>
  </si>
  <si>
    <t>Grains per acfm</t>
  </si>
  <si>
    <t>Pounds per year</t>
  </si>
  <si>
    <t>Tons per year</t>
  </si>
  <si>
    <t>EMISSION</t>
  </si>
  <si>
    <t>FORM</t>
  </si>
  <si>
    <t>YEAR</t>
  </si>
  <si>
    <t>NEGATIVE AIR MACHINE</t>
  </si>
  <si>
    <t>NAM</t>
  </si>
  <si>
    <t>DATA FROM ANOTHER WORKSHEET</t>
  </si>
  <si>
    <t xml:space="preserve">COMPANY NAME:  </t>
  </si>
  <si>
    <t xml:space="preserve">COMPANY NUMBER (OWNER/OPERATOR): </t>
  </si>
  <si>
    <t xml:space="preserve">MAILING  ADDRESS: </t>
  </si>
  <si>
    <t xml:space="preserve">CITY: </t>
  </si>
  <si>
    <t xml:space="preserve">STATE: </t>
  </si>
  <si>
    <t>ZIP+4:</t>
  </si>
  <si>
    <t xml:space="preserve">CONTACT PERSON: </t>
  </si>
  <si>
    <t xml:space="preserve">TELEPHONE NUMBER: </t>
  </si>
  <si>
    <t xml:space="preserve">EXT: </t>
  </si>
  <si>
    <t xml:space="preserve">FAX NUMBER: </t>
  </si>
  <si>
    <t xml:space="preserve">EMAIL: </t>
  </si>
  <si>
    <t xml:space="preserve">FACILITY NAME:  </t>
  </si>
  <si>
    <t xml:space="preserve">FACILITY NUMBER (LOCATION): </t>
  </si>
  <si>
    <t>PERMIT NO.:</t>
  </si>
  <si>
    <t xml:space="preserve">DATES AT THIS LOCATION: </t>
  </si>
  <si>
    <t>MONTHLY AND QUARTERLY THROUGHPUT</t>
  </si>
  <si>
    <t>Month</t>
  </si>
  <si>
    <t>Days</t>
  </si>
  <si>
    <t>Percentage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</si>
  <si>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</si>
  <si>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</si>
  <si>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</si>
  <si>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</si>
  <si>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</si>
  <si>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</si>
  <si>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</si>
  <si>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</si>
  <si>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</si>
  <si>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</si>
  <si>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</si>
  <si>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</si>
  <si>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</si>
  <si>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Percentage:</t>
  </si>
  <si>
    <t>OPERATIONS &amp; EMISSIONS</t>
  </si>
  <si>
    <t>GEODETIC</t>
  </si>
  <si>
    <t xml:space="preserve">LONGITUDE: </t>
  </si>
  <si>
    <t xml:space="preserve">UTM NORTH: </t>
  </si>
  <si>
    <t xml:space="preserve">ENDING: </t>
  </si>
  <si>
    <t xml:space="preserve">TOTAL NUMBER OF DAYS: </t>
  </si>
  <si>
    <t xml:space="preserve">UTM EAST: </t>
  </si>
  <si>
    <t>-</t>
  </si>
  <si>
    <t xml:space="preserve">LATITUDE: </t>
  </si>
  <si>
    <t xml:space="preserve">START: </t>
  </si>
  <si>
    <t xml:space="preserve">LOCATION #1 - ADDRESS: </t>
  </si>
  <si>
    <t xml:space="preserve">LOCATION #4 - ADDRESS: </t>
  </si>
  <si>
    <t xml:space="preserve">LOCATION #3 - ADDRESS: </t>
  </si>
  <si>
    <t xml:space="preserve">LOCATION #2 - ADDRESS: </t>
  </si>
  <si>
    <t>Total Number of Days (By Throughput &amp; Location):</t>
  </si>
  <si>
    <t>Check</t>
  </si>
  <si>
    <t>LOCATION - ADDRESS &amp; GEODETIC &amp; DAYS OPERATED PER LOCATION</t>
  </si>
  <si>
    <t>Actual Hours per Year</t>
  </si>
  <si>
    <t>Emissions</t>
  </si>
  <si>
    <t>Op&amp;Em</t>
  </si>
  <si>
    <t>CALCULATION / RESULTS</t>
  </si>
  <si>
    <t>Distance to each Type of Receptors</t>
  </si>
  <si>
    <t>Type of Receptor</t>
  </si>
  <si>
    <t>Distance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</si>
  <si>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</si>
  <si>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</si>
  <si>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</si>
  <si>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</si>
  <si>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</si>
  <si>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</si>
  <si>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</si>
  <si>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</si>
  <si>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</si>
  <si>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Actual Operating Parameters</t>
  </si>
  <si>
    <t>Operating Schedule</t>
  </si>
  <si>
    <t>Flow Rate and Emission Factors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</si>
  <si>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</si>
  <si>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</si>
  <si>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</si>
  <si>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</si>
  <si>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</si>
  <si>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</si>
  <si>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</si>
  <si>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>COMPANY, FACILITY and LOCATION</t>
  </si>
  <si>
    <t>CF&amp;L</t>
  </si>
  <si>
    <t>C00</t>
  </si>
  <si>
    <t xml:space="preserve">2. </t>
  </si>
  <si>
    <t>Complete one form "NAM" for each negative air machines that this Company operated with the District during the emission year.  An emission year is a calendar year.</t>
  </si>
  <si>
    <t>DATA INPUT BY COMPANY or FACILITY</t>
  </si>
  <si>
    <t xml:space="preserve">3. </t>
  </si>
  <si>
    <t xml:space="preserve">4. </t>
  </si>
  <si>
    <t>Start with the spreadsheet entitled "Comp_Fac&amp;Loc".  Next complete the spreadsheet entitled "Operations&amp;EMS.</t>
  </si>
  <si>
    <t xml:space="preserve">5. </t>
  </si>
  <si>
    <t>The color code for the colored fields is as follows:</t>
  </si>
  <si>
    <t xml:space="preserve">6. </t>
  </si>
  <si>
    <t>Some of the many websites where Geodetic data can be obtained are as follows:</t>
  </si>
  <si>
    <t>http://terraserver.microsoft.com</t>
  </si>
  <si>
    <t>http://www.topozone.com</t>
  </si>
  <si>
    <t>http://www.mapsonus.com</t>
  </si>
  <si>
    <r>
      <t xml:space="preserve">Only place data in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</si>
  <si>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t>Design Parameters</t>
  </si>
  <si>
    <r>
      <t xml:space="preserve">I, </t>
    </r>
    <r>
      <rPr>
        <u val="single"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 val="single"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 val="single"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 val="single"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 val="single"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 val="single"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</si>
  <si>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>CERTIFICATION</t>
  </si>
  <si>
    <t>This form is to be completed by Owner/Operators of Negative Air Machines used to control emissions from asbestos abatement projects.</t>
  </si>
  <si>
    <t>7.</t>
  </si>
  <si>
    <t>SIC</t>
  </si>
  <si>
    <t>Construction / Special Trade Contractors   / Special Trade Contractors, Not Elsewhere Classified</t>
  </si>
  <si>
    <t>NAICS</t>
  </si>
  <si>
    <t xml:space="preserve"> Remediation Services - Asbestos removal contractors </t>
  </si>
  <si>
    <t>SCC</t>
  </si>
  <si>
    <t>Solid Waste Disposal / Commercial - Institutional Buildings / Asbestos Removes/ Tons of Waste Removed</t>
  </si>
  <si>
    <t xml:space="preserve">Solid Waste Disposal /  Industrial Buildings / Asbestos Removes/ Tons of Waste Removed </t>
  </si>
  <si>
    <t>HARP / CEIDARS</t>
  </si>
  <si>
    <t>http://earth.google.com  (Free Version)</t>
  </si>
  <si>
    <t xml:space="preserve">For assistance call Richard Wales at (760) 245-1661 extension 1803 or an </t>
  </si>
  <si>
    <t>Intern at extension 1810, or</t>
  </si>
  <si>
    <t>Email to:</t>
  </si>
  <si>
    <t>rwales@mdaqmd/ca.gov.</t>
  </si>
  <si>
    <t>Mojave Desert AQMD</t>
  </si>
  <si>
    <t>Emission Inventory Group</t>
  </si>
  <si>
    <t>14306 Park Avenue</t>
  </si>
  <si>
    <t>Victorville,  CA  92392-2310</t>
  </si>
  <si>
    <t xml:space="preserve">8. </t>
  </si>
  <si>
    <t xml:space="preserve">9. </t>
  </si>
  <si>
    <t>Send the completed Form entitled "Negatice Air machines" (NAM) to:</t>
  </si>
  <si>
    <t>_ 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</si>
</sst>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0.0"/>
  </numFmts>
  <fonts count="25">
    <font>
      <sz val="10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u val="single"/>
      <sz val="10"/>
      <color indexed="36"/>
      <name val="Arial"/>
      <family val="0"/>
    </font>
    <font>
      <sz val="20"/>
      <name val="System"/>
      <family val="2"/>
    </font>
    <font>
      <sz val="14"/>
      <color indexed="15"/>
      <name val="Times New Roman"/>
      <family val="1"/>
    </font>
    <font>
      <u val="single"/>
      <sz val="14"/>
      <color indexed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" fontId="2" fillId="0" borderId="1" xfId="0" applyNumberFormat="1" applyFont="1" applyBorder="1" applyAlignment="1" applyProtection="1">
      <alignment horizontal="right"/>
      <protection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0" fontId="8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10" fontId="8" fillId="3" borderId="5" xfId="0" applyNumberFormat="1" applyFont="1" applyFill="1" applyBorder="1" applyAlignment="1">
      <alignment/>
    </xf>
    <xf numFmtId="10" fontId="8" fillId="3" borderId="6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165" fontId="16" fillId="0" borderId="0" xfId="0" applyNumberFormat="1" applyFont="1" applyBorder="1" applyAlignment="1" applyProtection="1">
      <alignment/>
      <protection/>
    </xf>
    <xf numFmtId="165" fontId="1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5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1" fillId="4" borderId="3" xfId="0" applyNumberFormat="1" applyFont="1" applyFill="1" applyBorder="1" applyAlignment="1">
      <alignment horizontal="left"/>
    </xf>
    <xf numFmtId="165" fontId="18" fillId="0" borderId="0" xfId="0" applyNumberFormat="1" applyFont="1" applyBorder="1" applyAlignment="1" applyProtection="1">
      <alignment/>
      <protection/>
    </xf>
    <xf numFmtId="0" fontId="11" fillId="4" borderId="7" xfId="0" applyFont="1" applyFill="1" applyBorder="1" applyAlignment="1">
      <alignment horizontal="left"/>
    </xf>
    <xf numFmtId="164" fontId="8" fillId="3" borderId="8" xfId="0" applyNumberFormat="1" applyFont="1" applyFill="1" applyBorder="1" applyAlignment="1">
      <alignment/>
    </xf>
    <xf numFmtId="164" fontId="8" fillId="3" borderId="7" xfId="0" applyNumberFormat="1" applyFont="1" applyFill="1" applyBorder="1" applyAlignment="1">
      <alignment/>
    </xf>
    <xf numFmtId="166" fontId="8" fillId="3" borderId="8" xfId="0" applyNumberFormat="1" applyFon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horizontal="left" vertical="top" wrapText="1"/>
      <protection/>
    </xf>
    <xf numFmtId="165" fontId="2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 horizontal="right"/>
    </xf>
    <xf numFmtId="0" fontId="23" fillId="0" borderId="0" xfId="2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3" fillId="0" borderId="0" xfId="20" applyFont="1" applyAlignment="1">
      <alignment/>
    </xf>
    <xf numFmtId="0" fontId="8" fillId="2" borderId="8" xfId="0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2" borderId="5" xfId="0" applyFont="1" applyFill="1" applyBorder="1" applyAlignment="1" applyProtection="1">
      <alignment/>
      <protection locked="0"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/>
    </xf>
    <xf numFmtId="165" fontId="23" fillId="0" borderId="0" xfId="20" applyFont="1" applyBorder="1" applyAlignment="1">
      <alignment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" fontId="1" fillId="0" borderId="13" xfId="0" applyNumberFormat="1" applyFont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23" fillId="0" borderId="0" xfId="2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left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1" fontId="1" fillId="0" borderId="24" xfId="0" applyNumberFormat="1" applyFont="1" applyBorder="1" applyAlignment="1" applyProtection="1">
      <alignment horizontal="center"/>
      <protection/>
    </xf>
    <xf numFmtId="0" fontId="23" fillId="0" borderId="0" xfId="20" applyFont="1" applyAlignment="1">
      <alignment/>
    </xf>
    <xf numFmtId="0" fontId="11" fillId="0" borderId="0" xfId="0" applyFont="1" applyAlignment="1">
      <alignment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2" borderId="15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right"/>
    </xf>
    <xf numFmtId="0" fontId="8" fillId="0" borderId="4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right"/>
    </xf>
    <xf numFmtId="0" fontId="8" fillId="2" borderId="3" xfId="0" applyFont="1" applyFill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2" xfId="0" applyNumberFormat="1" applyFont="1" applyBorder="1" applyAlignment="1" applyProtection="1">
      <alignment horizontal="center"/>
      <protection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/>
      <protection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left" vertical="top" wrapText="1"/>
      <protection locked="0"/>
    </xf>
    <xf numFmtId="165" fontId="18" fillId="2" borderId="8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165" fontId="12" fillId="2" borderId="8" xfId="0" applyNumberFormat="1" applyFont="1" applyFill="1" applyBorder="1" applyAlignment="1" applyProtection="1">
      <alignment/>
      <protection/>
    </xf>
    <xf numFmtId="165" fontId="12" fillId="2" borderId="8" xfId="0" applyNumberFormat="1" applyFont="1" applyFill="1" applyBorder="1" applyAlignment="1" applyProtection="1">
      <alignment horizontal="left"/>
      <protection/>
    </xf>
    <xf numFmtId="0" fontId="11" fillId="4" borderId="8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server.microsoft.com/" TargetMode="External" /><Relationship Id="rId2" Type="http://schemas.openxmlformats.org/officeDocument/2006/relationships/hyperlink" Target="http://www.topozone.com/" TargetMode="External" /><Relationship Id="rId3" Type="http://schemas.openxmlformats.org/officeDocument/2006/relationships/hyperlink" Target="http://www.mapsonus.com/" TargetMode="External" /><Relationship Id="rId4" Type="http://schemas.openxmlformats.org/officeDocument/2006/relationships/hyperlink" Target="http://earth.google.com/" TargetMode="External" /><Relationship Id="rId5" Type="http://schemas.openxmlformats.org/officeDocument/2006/relationships/hyperlink" Target="mailto:rwales@mdaqmd/ca.gov.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workbookViewId="0" topLeftCell="A1">
      <selection activeCell="A1" sqref="A1:B1"/>
    </sheetView>
  </sheetViews>
  <sheetFormatPr defaultColWidth="9.140625" defaultRowHeight="12.75"/>
  <cols>
    <col min="3" max="3" width="12.28125" style="0" customWidth="1"/>
    <col min="10" max="10" width="10.140625" style="0" customWidth="1"/>
  </cols>
  <sheetData>
    <row r="1" spans="1:10" ht="26.25">
      <c r="A1" s="93" t="s">
        <v>13</v>
      </c>
      <c r="B1" s="94"/>
      <c r="C1" s="93" t="s">
        <v>124</v>
      </c>
      <c r="D1" s="99"/>
      <c r="E1" s="99"/>
      <c r="F1" s="99"/>
      <c r="G1" s="99"/>
      <c r="H1" s="94"/>
      <c r="I1" s="93" t="s">
        <v>14</v>
      </c>
      <c r="J1" s="94"/>
    </row>
    <row r="2" spans="1:10" ht="26.25">
      <c r="A2" s="95" t="s">
        <v>15</v>
      </c>
      <c r="B2" s="95"/>
      <c r="C2" s="96" t="s">
        <v>16</v>
      </c>
      <c r="D2" s="98"/>
      <c r="E2" s="98"/>
      <c r="F2" s="98"/>
      <c r="G2" s="98"/>
      <c r="H2" s="97"/>
      <c r="I2" s="96" t="s">
        <v>17</v>
      </c>
      <c r="J2" s="97"/>
    </row>
    <row r="3" spans="1:10" ht="27" thickBot="1">
      <c r="A3" s="1">
        <v>20</v>
      </c>
      <c r="B3" s="45" t="str">
        <f>'Comp_Fac&amp;Loc'!B3</f>
        <v>_ _</v>
      </c>
      <c r="C3" s="84" t="s">
        <v>92</v>
      </c>
      <c r="D3" s="85"/>
      <c r="E3" s="85"/>
      <c r="F3" s="85"/>
      <c r="G3" s="85"/>
      <c r="H3" s="109"/>
      <c r="I3" s="96" t="s">
        <v>93</v>
      </c>
      <c r="J3" s="97"/>
    </row>
    <row r="4" spans="1:10" ht="12.75">
      <c r="A4" s="100" t="s">
        <v>100</v>
      </c>
      <c r="B4" s="100"/>
      <c r="C4" s="100"/>
      <c r="D4" s="102" t="s">
        <v>18</v>
      </c>
      <c r="E4" s="103"/>
      <c r="F4" s="103"/>
      <c r="G4" s="104"/>
      <c r="H4" s="108" t="s">
        <v>72</v>
      </c>
      <c r="I4" s="79"/>
      <c r="J4" s="80"/>
    </row>
    <row r="5" spans="1:10" ht="13.5" thickBot="1">
      <c r="A5" s="101"/>
      <c r="B5" s="101"/>
      <c r="C5" s="101"/>
      <c r="D5" s="105"/>
      <c r="E5" s="106"/>
      <c r="F5" s="106"/>
      <c r="G5" s="107"/>
      <c r="H5" s="81"/>
      <c r="I5" s="82"/>
      <c r="J5" s="83"/>
    </row>
    <row r="6" ht="18.75" customHeight="1"/>
    <row r="7" spans="1:10" ht="18.75" customHeight="1">
      <c r="A7" s="62" t="s">
        <v>94</v>
      </c>
      <c r="B7" s="86" t="s">
        <v>115</v>
      </c>
      <c r="C7" s="86"/>
      <c r="D7" s="86"/>
      <c r="E7" s="86"/>
      <c r="F7" s="86"/>
      <c r="G7" s="86"/>
      <c r="H7" s="86"/>
      <c r="I7" s="86"/>
      <c r="J7" s="86"/>
    </row>
    <row r="8" spans="1:10" ht="18.75" customHeight="1">
      <c r="A8" s="57"/>
      <c r="B8" s="86"/>
      <c r="C8" s="86"/>
      <c r="D8" s="86"/>
      <c r="E8" s="86"/>
      <c r="F8" s="86"/>
      <c r="G8" s="86"/>
      <c r="H8" s="86"/>
      <c r="I8" s="86"/>
      <c r="J8" s="86"/>
    </row>
    <row r="9" spans="1:10" ht="18.75" customHeight="1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18.75" customHeight="1">
      <c r="A10" s="62" t="s">
        <v>98</v>
      </c>
      <c r="B10" s="86" t="s">
        <v>99</v>
      </c>
      <c r="C10" s="86"/>
      <c r="D10" s="86"/>
      <c r="E10" s="86"/>
      <c r="F10" s="86"/>
      <c r="G10" s="86"/>
      <c r="H10" s="86"/>
      <c r="I10" s="86"/>
      <c r="J10" s="86"/>
    </row>
    <row r="11" spans="1:10" ht="18.75" customHeight="1">
      <c r="A11" s="57"/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8.75" customHeight="1">
      <c r="A12" s="57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8.75" customHeight="1">
      <c r="A13" s="57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8.75" customHeight="1">
      <c r="A14" s="62" t="s">
        <v>101</v>
      </c>
      <c r="B14" s="86" t="s">
        <v>103</v>
      </c>
      <c r="C14" s="86"/>
      <c r="D14" s="86"/>
      <c r="E14" s="86"/>
      <c r="F14" s="86"/>
      <c r="G14" s="86"/>
      <c r="H14" s="86"/>
      <c r="I14" s="86"/>
      <c r="J14" s="86"/>
    </row>
    <row r="15" spans="1:10" ht="18.75" customHeight="1">
      <c r="A15" s="62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8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.75" customHeight="1">
      <c r="A17" s="62" t="s">
        <v>102</v>
      </c>
      <c r="B17" s="89" t="s">
        <v>111</v>
      </c>
      <c r="C17" s="89"/>
      <c r="D17" s="89"/>
      <c r="E17" s="89"/>
      <c r="F17" s="89"/>
      <c r="G17" s="89"/>
      <c r="H17" s="89"/>
      <c r="I17" s="89"/>
      <c r="J17" s="89"/>
    </row>
    <row r="18" spans="1:10" ht="18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8.75" customHeight="1" thickBot="1">
      <c r="A19" s="62" t="s">
        <v>104</v>
      </c>
      <c r="B19" s="89" t="s">
        <v>105</v>
      </c>
      <c r="C19" s="89"/>
      <c r="D19" s="89"/>
      <c r="E19" s="89"/>
      <c r="F19" s="89"/>
      <c r="G19" s="89"/>
      <c r="H19" s="89"/>
      <c r="I19" s="89"/>
      <c r="J19" s="89"/>
    </row>
    <row r="20" spans="1:10" ht="18.75" customHeight="1" thickBot="1">
      <c r="A20" s="63"/>
      <c r="B20" s="57"/>
      <c r="C20" s="90" t="s">
        <v>100</v>
      </c>
      <c r="D20" s="91"/>
      <c r="E20" s="91"/>
      <c r="F20" s="91"/>
      <c r="G20" s="91"/>
      <c r="H20" s="92"/>
      <c r="I20" s="57"/>
      <c r="J20" s="57"/>
    </row>
    <row r="21" spans="1:10" ht="18.75" customHeight="1" thickBot="1">
      <c r="A21" s="57"/>
      <c r="B21" s="57"/>
      <c r="C21" s="112" t="s">
        <v>18</v>
      </c>
      <c r="D21" s="113"/>
      <c r="E21" s="113"/>
      <c r="F21" s="113"/>
      <c r="G21" s="113"/>
      <c r="H21" s="114"/>
      <c r="I21" s="57"/>
      <c r="J21" s="57"/>
    </row>
    <row r="22" spans="1:10" ht="18.75" customHeight="1" thickBot="1">
      <c r="A22" s="57"/>
      <c r="B22" s="57"/>
      <c r="C22" s="115" t="s">
        <v>72</v>
      </c>
      <c r="D22" s="116"/>
      <c r="E22" s="116"/>
      <c r="F22" s="116"/>
      <c r="G22" s="116"/>
      <c r="H22" s="117"/>
      <c r="I22" s="57"/>
      <c r="J22" s="57"/>
    </row>
    <row r="23" spans="1:10" ht="18.75" customHeight="1">
      <c r="A23" s="57"/>
      <c r="B23" s="58"/>
      <c r="C23" s="59"/>
      <c r="D23" s="59"/>
      <c r="E23" s="59"/>
      <c r="F23" s="59"/>
      <c r="G23" s="57"/>
      <c r="H23" s="57"/>
      <c r="I23" s="57"/>
      <c r="J23" s="57"/>
    </row>
    <row r="24" spans="1:10" ht="18.75" customHeight="1">
      <c r="A24" s="62" t="s">
        <v>106</v>
      </c>
      <c r="B24" s="118" t="s">
        <v>107</v>
      </c>
      <c r="C24" s="118"/>
      <c r="D24" s="118"/>
      <c r="E24" s="118"/>
      <c r="F24" s="118"/>
      <c r="G24" s="118"/>
      <c r="H24" s="118"/>
      <c r="I24" s="118"/>
      <c r="J24" s="118"/>
    </row>
    <row r="25" spans="1:10" ht="18.75" customHeight="1">
      <c r="A25" s="62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38" s="52" customFormat="1" ht="18.75" customHeight="1">
      <c r="A26" s="61"/>
      <c r="B26" s="58"/>
      <c r="C26" s="88" t="s">
        <v>108</v>
      </c>
      <c r="D26" s="88"/>
      <c r="E26" s="88"/>
      <c r="F26" s="88"/>
      <c r="G26" s="88"/>
      <c r="H26" s="88"/>
      <c r="I26" s="60"/>
      <c r="J26" s="60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54"/>
    </row>
    <row r="27" spans="1:38" s="52" customFormat="1" ht="18.75" customHeight="1">
      <c r="A27" s="64"/>
      <c r="B27" s="61"/>
      <c r="C27" s="88" t="s">
        <v>109</v>
      </c>
      <c r="D27" s="88"/>
      <c r="E27" s="88"/>
      <c r="F27" s="88"/>
      <c r="G27" s="88"/>
      <c r="H27" s="88"/>
      <c r="I27" s="60"/>
      <c r="J27" s="60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4"/>
      <c r="AL27" s="54"/>
    </row>
    <row r="28" spans="1:36" s="52" customFormat="1" ht="18.75" customHeight="1">
      <c r="A28" s="61"/>
      <c r="B28" s="61"/>
      <c r="C28" s="88" t="s">
        <v>110</v>
      </c>
      <c r="D28" s="88"/>
      <c r="E28" s="88"/>
      <c r="F28" s="88"/>
      <c r="G28" s="88"/>
      <c r="H28" s="88"/>
      <c r="I28" s="60"/>
      <c r="J28" s="60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10" ht="18.75" customHeight="1">
      <c r="A29" s="57"/>
      <c r="B29" s="57"/>
      <c r="C29" s="110" t="s">
        <v>125</v>
      </c>
      <c r="D29" s="111"/>
      <c r="E29" s="111"/>
      <c r="F29" s="111"/>
      <c r="G29" s="111"/>
      <c r="H29" s="111"/>
      <c r="I29" s="57"/>
      <c r="J29" s="57"/>
    </row>
    <row r="30" spans="1:10" ht="18.75" customHeight="1">
      <c r="A30" s="57"/>
      <c r="B30" s="57"/>
      <c r="C30" s="65"/>
      <c r="D30" s="65"/>
      <c r="E30" s="65"/>
      <c r="F30" s="65"/>
      <c r="G30" s="65"/>
      <c r="H30" s="65"/>
      <c r="I30" s="57"/>
      <c r="J30" s="57"/>
    </row>
    <row r="31" spans="1:10" s="57" customFormat="1" ht="18.75">
      <c r="A31" s="62" t="s">
        <v>116</v>
      </c>
      <c r="B31" s="65" t="s">
        <v>117</v>
      </c>
      <c r="C31" s="66">
        <v>1799</v>
      </c>
      <c r="D31" s="86" t="s">
        <v>118</v>
      </c>
      <c r="E31" s="86"/>
      <c r="F31" s="86"/>
      <c r="G31" s="86"/>
      <c r="H31" s="86"/>
      <c r="I31" s="86"/>
      <c r="J31" s="86"/>
    </row>
    <row r="32" spans="1:10" s="57" customFormat="1" ht="18.75">
      <c r="A32" s="62"/>
      <c r="B32" s="65"/>
      <c r="C32" s="66"/>
      <c r="D32" s="86"/>
      <c r="E32" s="86"/>
      <c r="F32" s="86"/>
      <c r="G32" s="86"/>
      <c r="H32" s="86"/>
      <c r="I32" s="86"/>
      <c r="J32" s="86"/>
    </row>
    <row r="33" spans="1:4" s="57" customFormat="1" ht="18.75">
      <c r="A33" s="67"/>
      <c r="B33" s="65" t="s">
        <v>119</v>
      </c>
      <c r="C33" s="66">
        <v>562910</v>
      </c>
      <c r="D33" s="57" t="s">
        <v>120</v>
      </c>
    </row>
    <row r="34" spans="2:3" s="57" customFormat="1" ht="18.75">
      <c r="B34" s="65"/>
      <c r="C34" s="66"/>
    </row>
    <row r="35" spans="2:10" s="57" customFormat="1" ht="18.75">
      <c r="B35" s="65" t="s">
        <v>121</v>
      </c>
      <c r="C35" s="66">
        <v>50200901</v>
      </c>
      <c r="D35" s="86" t="s">
        <v>122</v>
      </c>
      <c r="E35" s="86"/>
      <c r="F35" s="86"/>
      <c r="G35" s="86"/>
      <c r="H35" s="86"/>
      <c r="I35" s="86"/>
      <c r="J35" s="86"/>
    </row>
    <row r="36" spans="3:10" s="57" customFormat="1" ht="18.75">
      <c r="C36" s="66"/>
      <c r="D36" s="86"/>
      <c r="E36" s="86"/>
      <c r="F36" s="86"/>
      <c r="G36" s="86"/>
      <c r="H36" s="86"/>
      <c r="I36" s="86"/>
      <c r="J36" s="86"/>
    </row>
    <row r="37" spans="3:10" s="57" customFormat="1" ht="18.75">
      <c r="C37" s="66">
        <v>50300901</v>
      </c>
      <c r="D37" s="86" t="s">
        <v>123</v>
      </c>
      <c r="E37" s="87"/>
      <c r="F37" s="87"/>
      <c r="G37" s="87"/>
      <c r="H37" s="87"/>
      <c r="I37" s="87"/>
      <c r="J37" s="87"/>
    </row>
    <row r="38" spans="2:10" ht="18.75">
      <c r="B38" s="57"/>
      <c r="D38" s="87"/>
      <c r="E38" s="87"/>
      <c r="F38" s="87"/>
      <c r="G38" s="87"/>
      <c r="H38" s="87"/>
      <c r="I38" s="87"/>
      <c r="J38" s="87"/>
    </row>
    <row r="40" spans="1:10" ht="18.75">
      <c r="A40" s="76" t="s">
        <v>134</v>
      </c>
      <c r="B40" s="77" t="s">
        <v>126</v>
      </c>
      <c r="C40" s="77"/>
      <c r="D40" s="77"/>
      <c r="E40" s="77"/>
      <c r="F40" s="77"/>
      <c r="G40" s="77"/>
      <c r="H40" s="77"/>
      <c r="I40" s="77"/>
      <c r="J40" s="77"/>
    </row>
    <row r="41" spans="1:10" ht="18.75">
      <c r="A41" s="76"/>
      <c r="B41" s="77" t="s">
        <v>127</v>
      </c>
      <c r="C41" s="77"/>
      <c r="D41" s="77"/>
      <c r="E41" s="77"/>
      <c r="F41" s="77" t="s">
        <v>128</v>
      </c>
      <c r="G41" s="77"/>
      <c r="H41" s="78" t="s">
        <v>129</v>
      </c>
      <c r="I41" s="77"/>
      <c r="J41" s="77"/>
    </row>
    <row r="42" spans="1:10" ht="18.75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8.75">
      <c r="A43" s="76" t="s">
        <v>135</v>
      </c>
      <c r="B43" s="77" t="s">
        <v>136</v>
      </c>
      <c r="C43" s="77"/>
      <c r="D43" s="77"/>
      <c r="E43" s="77"/>
      <c r="F43" s="77"/>
      <c r="G43" s="77"/>
      <c r="H43" s="77"/>
      <c r="I43" s="77"/>
      <c r="J43" s="77"/>
    </row>
    <row r="44" spans="1:10" ht="18.75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10" ht="18.75">
      <c r="A45" s="77"/>
      <c r="B45" s="77"/>
      <c r="C45" s="77" t="s">
        <v>130</v>
      </c>
      <c r="D45" s="77"/>
      <c r="E45" s="77"/>
      <c r="F45" s="77"/>
      <c r="G45" s="77"/>
      <c r="H45" s="77"/>
      <c r="I45" s="77"/>
      <c r="J45" s="77"/>
    </row>
    <row r="46" spans="1:10" ht="18.75">
      <c r="A46" s="77"/>
      <c r="B46" s="77"/>
      <c r="C46" s="77" t="s">
        <v>131</v>
      </c>
      <c r="D46" s="77"/>
      <c r="E46" s="77"/>
      <c r="F46" s="77"/>
      <c r="G46" s="77"/>
      <c r="H46" s="77"/>
      <c r="I46" s="77"/>
      <c r="J46" s="77"/>
    </row>
    <row r="47" spans="1:10" ht="18.75">
      <c r="A47" s="77"/>
      <c r="B47" s="77"/>
      <c r="C47" s="77" t="s">
        <v>132</v>
      </c>
      <c r="D47" s="77"/>
      <c r="E47" s="77"/>
      <c r="F47" s="77"/>
      <c r="G47" s="77"/>
      <c r="H47" s="77"/>
      <c r="I47" s="77"/>
      <c r="J47" s="77"/>
    </row>
    <row r="48" spans="1:10" ht="18.75">
      <c r="A48" s="33"/>
      <c r="B48" s="33"/>
      <c r="C48" s="77" t="s">
        <v>133</v>
      </c>
      <c r="D48" s="33"/>
      <c r="E48" s="33"/>
      <c r="F48" s="33"/>
      <c r="G48" s="33"/>
      <c r="H48" s="33"/>
      <c r="I48" s="33"/>
      <c r="J48" s="33"/>
    </row>
  </sheetData>
  <sheetProtection sheet="1" objects="1" scenarios="1"/>
  <mergeCells count="27">
    <mergeCell ref="C29:H29"/>
    <mergeCell ref="C21:H21"/>
    <mergeCell ref="C22:H22"/>
    <mergeCell ref="C26:H26"/>
    <mergeCell ref="C27:H27"/>
    <mergeCell ref="B24:J25"/>
    <mergeCell ref="I3:J3"/>
    <mergeCell ref="A4:C5"/>
    <mergeCell ref="D4:G5"/>
    <mergeCell ref="H4:J5"/>
    <mergeCell ref="C3:H3"/>
    <mergeCell ref="A1:B1"/>
    <mergeCell ref="I1:J1"/>
    <mergeCell ref="A2:B2"/>
    <mergeCell ref="I2:J2"/>
    <mergeCell ref="C2:H2"/>
    <mergeCell ref="C1:H1"/>
    <mergeCell ref="D31:J32"/>
    <mergeCell ref="D35:J36"/>
    <mergeCell ref="D37:J38"/>
    <mergeCell ref="B7:J8"/>
    <mergeCell ref="B14:J15"/>
    <mergeCell ref="C28:H28"/>
    <mergeCell ref="B10:J12"/>
    <mergeCell ref="B17:J17"/>
    <mergeCell ref="B19:J19"/>
    <mergeCell ref="C20:H20"/>
  </mergeCells>
  <hyperlinks>
    <hyperlink ref="C26" r:id="rId1" display="http://terraserver.microsoft.com"/>
    <hyperlink ref="C27" r:id="rId2" display="http://www.topozone.com"/>
    <hyperlink ref="C28" r:id="rId3" display="http://www.mapsonus.com"/>
    <hyperlink ref="C29" r:id="rId4" display="http://earth.google.com"/>
    <hyperlink ref="H41" r:id="rId5" display="rwales@mdaqmd/ca.gov."/>
  </hyperlinks>
  <printOptions horizontalCentered="1"/>
  <pageMargins left="0.25" right="0.25" top="0.5" bottom="0.5" header="0.5" footer="0.5"/>
  <pageSetup fitToHeight="1" fitToWidth="1" horizontalDpi="600" verticalDpi="600" orientation="portrait" scale="8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11.421875" style="0" customWidth="1"/>
    <col min="3" max="3" width="10.421875" style="0" bestFit="1" customWidth="1"/>
    <col min="4" max="4" width="11.421875" style="0" customWidth="1"/>
    <col min="6" max="6" width="10.421875" style="0" bestFit="1" customWidth="1"/>
    <col min="7" max="7" width="11.421875" style="0" customWidth="1"/>
    <col min="9" max="9" width="10.421875" style="0" bestFit="1" customWidth="1"/>
    <col min="10" max="10" width="11.421875" style="0" customWidth="1"/>
    <col min="12" max="12" width="10.421875" style="0" bestFit="1" customWidth="1"/>
  </cols>
  <sheetData>
    <row r="1" spans="1:12" ht="26.25">
      <c r="A1" s="93" t="s">
        <v>13</v>
      </c>
      <c r="B1" s="94"/>
      <c r="C1" s="93" t="s">
        <v>124</v>
      </c>
      <c r="D1" s="99"/>
      <c r="E1" s="99"/>
      <c r="F1" s="99"/>
      <c r="G1" s="99"/>
      <c r="H1" s="99"/>
      <c r="I1" s="99"/>
      <c r="J1" s="94"/>
      <c r="K1" s="93" t="s">
        <v>14</v>
      </c>
      <c r="L1" s="94"/>
    </row>
    <row r="2" spans="1:12" ht="26.25">
      <c r="A2" s="95" t="s">
        <v>15</v>
      </c>
      <c r="B2" s="95"/>
      <c r="C2" s="96" t="s">
        <v>16</v>
      </c>
      <c r="D2" s="98"/>
      <c r="E2" s="98"/>
      <c r="F2" s="98"/>
      <c r="G2" s="98"/>
      <c r="H2" s="98"/>
      <c r="I2" s="98"/>
      <c r="J2" s="97"/>
      <c r="K2" s="96" t="s">
        <v>17</v>
      </c>
      <c r="L2" s="97"/>
    </row>
    <row r="3" spans="1:12" ht="27" thickBot="1">
      <c r="A3" s="1">
        <v>20</v>
      </c>
      <c r="B3" s="2" t="s">
        <v>137</v>
      </c>
      <c r="C3" s="130" t="s">
        <v>95</v>
      </c>
      <c r="D3" s="131"/>
      <c r="E3" s="131"/>
      <c r="F3" s="131"/>
      <c r="G3" s="131"/>
      <c r="H3" s="131"/>
      <c r="I3" s="131"/>
      <c r="J3" s="132"/>
      <c r="K3" s="96" t="s">
        <v>96</v>
      </c>
      <c r="L3" s="97"/>
    </row>
    <row r="4" spans="1:12" s="6" customFormat="1" ht="16.5" customHeight="1">
      <c r="A4" s="100" t="s">
        <v>100</v>
      </c>
      <c r="B4" s="100"/>
      <c r="C4" s="100"/>
      <c r="D4" s="133" t="s">
        <v>18</v>
      </c>
      <c r="E4" s="133"/>
      <c r="F4" s="133"/>
      <c r="G4" s="133"/>
      <c r="H4" s="133"/>
      <c r="I4" s="135" t="s">
        <v>72</v>
      </c>
      <c r="J4" s="135"/>
      <c r="K4" s="135"/>
      <c r="L4" s="135"/>
    </row>
    <row r="5" spans="1:12" s="5" customFormat="1" ht="16.5" customHeight="1" thickBot="1">
      <c r="A5" s="101"/>
      <c r="B5" s="101"/>
      <c r="C5" s="101"/>
      <c r="D5" s="134"/>
      <c r="E5" s="134"/>
      <c r="F5" s="134"/>
      <c r="G5" s="134"/>
      <c r="H5" s="134"/>
      <c r="I5" s="136"/>
      <c r="J5" s="136"/>
      <c r="K5" s="136"/>
      <c r="L5" s="136"/>
    </row>
    <row r="6" spans="1:11" s="5" customFormat="1" ht="15.75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1" s="6" customFormat="1" ht="16.5" thickBot="1">
      <c r="A7" s="124" t="s">
        <v>19</v>
      </c>
      <c r="B7" s="124"/>
      <c r="C7" s="124"/>
      <c r="D7" s="129"/>
      <c r="E7" s="129"/>
      <c r="F7" s="129"/>
      <c r="G7" s="129"/>
      <c r="H7" s="129"/>
      <c r="I7" s="129"/>
      <c r="J7" s="129"/>
      <c r="K7" s="129"/>
    </row>
    <row r="8" spans="1:11" s="6" customFormat="1" ht="16.5" thickBot="1">
      <c r="A8" s="124" t="s">
        <v>20</v>
      </c>
      <c r="B8" s="124"/>
      <c r="C8" s="124"/>
      <c r="D8" s="124"/>
      <c r="E8" s="124"/>
      <c r="F8" s="124"/>
      <c r="G8" s="124"/>
      <c r="H8" s="16"/>
      <c r="I8" s="8"/>
      <c r="J8" s="8"/>
      <c r="K8" s="9"/>
    </row>
    <row r="9" spans="1:11" s="6" customFormat="1" ht="16.5" thickBot="1">
      <c r="A9" s="124" t="s">
        <v>21</v>
      </c>
      <c r="B9" s="124"/>
      <c r="C9" s="124"/>
      <c r="D9" s="129"/>
      <c r="E9" s="129"/>
      <c r="F9" s="129"/>
      <c r="G9" s="129"/>
      <c r="H9" s="129"/>
      <c r="I9" s="129"/>
      <c r="J9" s="129"/>
      <c r="K9" s="129"/>
    </row>
    <row r="10" spans="1:11" s="6" customFormat="1" ht="16.5" thickBot="1">
      <c r="A10" s="8"/>
      <c r="B10" s="8"/>
      <c r="C10" s="8" t="s">
        <v>22</v>
      </c>
      <c r="D10" s="125"/>
      <c r="E10" s="125"/>
      <c r="F10" s="125"/>
      <c r="G10" s="125"/>
      <c r="H10" s="125"/>
      <c r="I10" s="125"/>
      <c r="J10" s="125"/>
      <c r="K10" s="125"/>
    </row>
    <row r="11" spans="1:11" s="6" customFormat="1" ht="16.5" thickBot="1">
      <c r="A11" s="8"/>
      <c r="B11" s="8"/>
      <c r="C11" s="8" t="s">
        <v>23</v>
      </c>
      <c r="D11" s="125"/>
      <c r="E11" s="125"/>
      <c r="F11" s="125"/>
      <c r="G11" s="125"/>
      <c r="H11" s="11" t="s">
        <v>24</v>
      </c>
      <c r="I11" s="125"/>
      <c r="J11" s="125"/>
      <c r="K11" s="125"/>
    </row>
    <row r="12" spans="1:11" s="15" customFormat="1" ht="15.75">
      <c r="A12" s="11"/>
      <c r="B12" s="11"/>
      <c r="C12" s="11"/>
      <c r="D12" s="12"/>
      <c r="E12" s="12"/>
      <c r="F12" s="12"/>
      <c r="G12" s="11"/>
      <c r="H12" s="13"/>
      <c r="I12" s="13"/>
      <c r="J12" s="14"/>
      <c r="K12" s="14"/>
    </row>
    <row r="13" spans="1:11" s="6" customFormat="1" ht="16.5" thickBot="1">
      <c r="A13" s="124" t="s">
        <v>25</v>
      </c>
      <c r="B13" s="124"/>
      <c r="C13" s="124"/>
      <c r="D13" s="129"/>
      <c r="E13" s="129"/>
      <c r="F13" s="129"/>
      <c r="G13" s="129"/>
      <c r="H13" s="129"/>
      <c r="I13" s="129"/>
      <c r="J13" s="129"/>
      <c r="K13" s="129"/>
    </row>
    <row r="14" spans="1:11" s="6" customFormat="1" ht="16.5" thickBot="1">
      <c r="A14" s="124" t="s">
        <v>26</v>
      </c>
      <c r="B14" s="124"/>
      <c r="C14" s="124"/>
      <c r="D14" s="125"/>
      <c r="E14" s="125"/>
      <c r="F14" s="125"/>
      <c r="G14" s="125"/>
      <c r="H14" s="125"/>
      <c r="I14" s="11" t="s">
        <v>27</v>
      </c>
      <c r="J14" s="129"/>
      <c r="K14" s="129"/>
    </row>
    <row r="15" spans="1:11" s="6" customFormat="1" ht="16.5" thickBot="1">
      <c r="A15" s="124" t="s">
        <v>28</v>
      </c>
      <c r="B15" s="124"/>
      <c r="C15" s="124"/>
      <c r="D15" s="125"/>
      <c r="E15" s="125"/>
      <c r="F15" s="125"/>
      <c r="G15" s="125"/>
      <c r="H15" s="125"/>
      <c r="I15" s="10"/>
      <c r="J15" s="9"/>
      <c r="K15" s="9"/>
    </row>
    <row r="16" spans="1:11" s="6" customFormat="1" ht="16.5" thickBot="1">
      <c r="A16" s="124" t="s">
        <v>29</v>
      </c>
      <c r="B16" s="124"/>
      <c r="C16" s="124"/>
      <c r="D16" s="129"/>
      <c r="E16" s="129"/>
      <c r="F16" s="129"/>
      <c r="G16" s="129"/>
      <c r="H16" s="129"/>
      <c r="I16" s="129"/>
      <c r="J16" s="129"/>
      <c r="K16" s="129"/>
    </row>
    <row r="18" spans="1:11" s="18" customFormat="1" ht="16.5" thickBot="1">
      <c r="A18" s="124" t="s">
        <v>30</v>
      </c>
      <c r="B18" s="124"/>
      <c r="C18" s="124"/>
      <c r="D18" s="129"/>
      <c r="E18" s="129"/>
      <c r="F18" s="129"/>
      <c r="G18" s="129"/>
      <c r="H18" s="129"/>
      <c r="I18" s="129"/>
      <c r="J18" s="129"/>
      <c r="K18" s="129"/>
    </row>
    <row r="19" spans="1:11" s="18" customFormat="1" ht="16.5" thickBot="1">
      <c r="A19" s="124" t="s">
        <v>31</v>
      </c>
      <c r="B19" s="124"/>
      <c r="C19" s="124"/>
      <c r="D19" s="124"/>
      <c r="E19" s="139"/>
      <c r="F19" s="139"/>
      <c r="G19" s="137" t="s">
        <v>32</v>
      </c>
      <c r="H19" s="137"/>
      <c r="I19" s="138" t="s">
        <v>97</v>
      </c>
      <c r="J19" s="138"/>
      <c r="K19" s="138"/>
    </row>
    <row r="21" spans="1:12" ht="15.75">
      <c r="A21" s="119" t="s">
        <v>68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3" spans="1:11" ht="16.5" thickBot="1">
      <c r="A23" s="124" t="s">
        <v>62</v>
      </c>
      <c r="B23" s="124"/>
      <c r="C23" s="124"/>
      <c r="D23" s="129"/>
      <c r="E23" s="129"/>
      <c r="F23" s="129"/>
      <c r="G23" s="129"/>
      <c r="H23" s="129"/>
      <c r="I23" s="129"/>
      <c r="J23" s="129"/>
      <c r="K23" s="129"/>
    </row>
    <row r="24" spans="1:11" ht="16.5" thickBot="1">
      <c r="A24" s="124" t="s">
        <v>22</v>
      </c>
      <c r="B24" s="124"/>
      <c r="C24" s="124"/>
      <c r="D24" s="125"/>
      <c r="E24" s="125"/>
      <c r="F24" s="125"/>
      <c r="G24" s="125"/>
      <c r="H24" s="17" t="s">
        <v>24</v>
      </c>
      <c r="I24" s="125"/>
      <c r="J24" s="125"/>
      <c r="K24" s="125"/>
    </row>
    <row r="25" spans="1:11" s="25" customFormat="1" ht="16.5" thickBot="1">
      <c r="A25" s="126" t="s">
        <v>53</v>
      </c>
      <c r="B25" s="126"/>
      <c r="C25" s="126"/>
      <c r="D25" s="127" t="s">
        <v>54</v>
      </c>
      <c r="E25" s="127"/>
      <c r="F25" s="123" t="s">
        <v>59</v>
      </c>
      <c r="G25" s="123"/>
      <c r="H25" s="128" t="s">
        <v>60</v>
      </c>
      <c r="I25" s="128"/>
      <c r="J25" s="123"/>
      <c r="K25" s="123"/>
    </row>
    <row r="26" spans="1:11" s="21" customFormat="1" ht="16.5" thickBot="1">
      <c r="A26" s="20"/>
      <c r="B26" s="20"/>
      <c r="C26" s="20"/>
      <c r="D26" s="122" t="s">
        <v>58</v>
      </c>
      <c r="E26" s="122"/>
      <c r="F26" s="121"/>
      <c r="G26" s="121"/>
      <c r="H26" s="122" t="s">
        <v>55</v>
      </c>
      <c r="I26" s="122"/>
      <c r="J26" s="123"/>
      <c r="K26" s="123"/>
    </row>
    <row r="27" spans="1:11" s="9" customFormat="1" ht="16.5" customHeight="1" thickBot="1">
      <c r="A27" s="120" t="s">
        <v>33</v>
      </c>
      <c r="B27" s="120"/>
      <c r="C27" s="120"/>
      <c r="D27" s="120"/>
      <c r="E27" s="19" t="s">
        <v>61</v>
      </c>
      <c r="F27" s="121"/>
      <c r="G27" s="121"/>
      <c r="H27" s="120" t="s">
        <v>56</v>
      </c>
      <c r="I27" s="120"/>
      <c r="J27" s="123"/>
      <c r="K27" s="123"/>
    </row>
    <row r="28" spans="3:7" ht="16.5" customHeight="1" thickBot="1">
      <c r="C28" s="120" t="s">
        <v>57</v>
      </c>
      <c r="D28" s="120"/>
      <c r="E28" s="120"/>
      <c r="F28" s="22"/>
      <c r="G28" s="24"/>
    </row>
    <row r="30" spans="1:14" ht="16.5" thickBot="1">
      <c r="A30" s="124" t="s">
        <v>65</v>
      </c>
      <c r="B30" s="124"/>
      <c r="C30" s="124"/>
      <c r="D30" s="129"/>
      <c r="E30" s="129"/>
      <c r="F30" s="129"/>
      <c r="G30" s="129"/>
      <c r="H30" s="129"/>
      <c r="I30" s="129"/>
      <c r="J30" s="129"/>
      <c r="K30" s="129"/>
      <c r="N30" s="74"/>
    </row>
    <row r="31" spans="1:11" ht="16.5" thickBot="1">
      <c r="A31" s="124" t="s">
        <v>22</v>
      </c>
      <c r="B31" s="124"/>
      <c r="C31" s="124"/>
      <c r="D31" s="125"/>
      <c r="E31" s="125"/>
      <c r="F31" s="125"/>
      <c r="G31" s="125"/>
      <c r="H31" s="17" t="s">
        <v>24</v>
      </c>
      <c r="I31" s="125"/>
      <c r="J31" s="125"/>
      <c r="K31" s="125"/>
    </row>
    <row r="32" spans="1:13" ht="16.5" thickBot="1">
      <c r="A32" s="126" t="s">
        <v>53</v>
      </c>
      <c r="B32" s="126"/>
      <c r="C32" s="126"/>
      <c r="D32" s="127" t="s">
        <v>54</v>
      </c>
      <c r="E32" s="127"/>
      <c r="F32" s="123" t="s">
        <v>59</v>
      </c>
      <c r="G32" s="123"/>
      <c r="H32" s="128" t="s">
        <v>60</v>
      </c>
      <c r="I32" s="128"/>
      <c r="J32" s="123"/>
      <c r="K32" s="123"/>
      <c r="L32" s="25"/>
      <c r="M32" s="25"/>
    </row>
    <row r="33" spans="1:13" ht="16.5" thickBot="1">
      <c r="A33" s="20"/>
      <c r="B33" s="20"/>
      <c r="C33" s="20"/>
      <c r="D33" s="122" t="s">
        <v>58</v>
      </c>
      <c r="E33" s="122"/>
      <c r="F33" s="121"/>
      <c r="G33" s="121"/>
      <c r="H33" s="122" t="s">
        <v>55</v>
      </c>
      <c r="I33" s="122"/>
      <c r="J33" s="123"/>
      <c r="K33" s="123"/>
      <c r="L33" s="21"/>
      <c r="M33" s="21"/>
    </row>
    <row r="34" spans="1:13" ht="16.5" thickBot="1">
      <c r="A34" s="120" t="s">
        <v>33</v>
      </c>
      <c r="B34" s="120"/>
      <c r="C34" s="120"/>
      <c r="D34" s="120"/>
      <c r="E34" s="19" t="s">
        <v>61</v>
      </c>
      <c r="F34" s="121"/>
      <c r="G34" s="121"/>
      <c r="H34" s="120" t="s">
        <v>56</v>
      </c>
      <c r="I34" s="120"/>
      <c r="J34" s="123"/>
      <c r="K34" s="123"/>
      <c r="L34" s="9"/>
      <c r="M34" s="9"/>
    </row>
    <row r="35" spans="3:7" ht="16.5" thickBot="1">
      <c r="C35" s="120" t="s">
        <v>57</v>
      </c>
      <c r="D35" s="120"/>
      <c r="E35" s="120"/>
      <c r="F35" s="22"/>
      <c r="G35" s="24"/>
    </row>
    <row r="37" spans="1:11" ht="16.5" thickBot="1">
      <c r="A37" s="124" t="s">
        <v>64</v>
      </c>
      <c r="B37" s="124"/>
      <c r="C37" s="124"/>
      <c r="D37" s="129"/>
      <c r="E37" s="129"/>
      <c r="F37" s="129"/>
      <c r="G37" s="129"/>
      <c r="H37" s="129"/>
      <c r="I37" s="129"/>
      <c r="J37" s="129"/>
      <c r="K37" s="129"/>
    </row>
    <row r="38" spans="1:11" ht="16.5" thickBot="1">
      <c r="A38" s="124" t="s">
        <v>22</v>
      </c>
      <c r="B38" s="124"/>
      <c r="C38" s="124"/>
      <c r="D38" s="125"/>
      <c r="E38" s="125"/>
      <c r="F38" s="125"/>
      <c r="G38" s="125"/>
      <c r="H38" s="17" t="s">
        <v>24</v>
      </c>
      <c r="I38" s="125"/>
      <c r="J38" s="125"/>
      <c r="K38" s="125"/>
    </row>
    <row r="39" spans="1:11" ht="16.5" thickBot="1">
      <c r="A39" s="126" t="s">
        <v>53</v>
      </c>
      <c r="B39" s="126"/>
      <c r="C39" s="126"/>
      <c r="D39" s="127" t="s">
        <v>54</v>
      </c>
      <c r="E39" s="127"/>
      <c r="F39" s="123" t="s">
        <v>59</v>
      </c>
      <c r="G39" s="123"/>
      <c r="H39" s="128" t="s">
        <v>60</v>
      </c>
      <c r="I39" s="128"/>
      <c r="J39" s="123"/>
      <c r="K39" s="123"/>
    </row>
    <row r="40" spans="1:11" ht="16.5" thickBot="1">
      <c r="A40" s="20"/>
      <c r="B40" s="20"/>
      <c r="C40" s="20"/>
      <c r="D40" s="122" t="s">
        <v>58</v>
      </c>
      <c r="E40" s="122"/>
      <c r="F40" s="121"/>
      <c r="G40" s="121"/>
      <c r="H40" s="122" t="s">
        <v>55</v>
      </c>
      <c r="I40" s="122"/>
      <c r="J40" s="123"/>
      <c r="K40" s="123"/>
    </row>
    <row r="41" spans="1:11" ht="16.5" thickBot="1">
      <c r="A41" s="120" t="s">
        <v>33</v>
      </c>
      <c r="B41" s="120"/>
      <c r="C41" s="120"/>
      <c r="D41" s="120"/>
      <c r="E41" s="19" t="s">
        <v>61</v>
      </c>
      <c r="F41" s="121"/>
      <c r="G41" s="121"/>
      <c r="H41" s="120" t="s">
        <v>56</v>
      </c>
      <c r="I41" s="120"/>
      <c r="J41" s="123"/>
      <c r="K41" s="123"/>
    </row>
    <row r="42" spans="3:7" ht="16.5" thickBot="1">
      <c r="C42" s="120" t="s">
        <v>57</v>
      </c>
      <c r="D42" s="120"/>
      <c r="E42" s="120"/>
      <c r="F42" s="22"/>
      <c r="G42" s="24"/>
    </row>
    <row r="44" spans="1:11" ht="16.5" thickBot="1">
      <c r="A44" s="124" t="s">
        <v>63</v>
      </c>
      <c r="B44" s="124"/>
      <c r="C44" s="124"/>
      <c r="D44" s="129"/>
      <c r="E44" s="129"/>
      <c r="F44" s="129"/>
      <c r="G44" s="129"/>
      <c r="H44" s="129"/>
      <c r="I44" s="129"/>
      <c r="J44" s="129"/>
      <c r="K44" s="129"/>
    </row>
    <row r="45" spans="1:11" ht="16.5" thickBot="1">
      <c r="A45" s="124" t="s">
        <v>22</v>
      </c>
      <c r="B45" s="124"/>
      <c r="C45" s="124"/>
      <c r="D45" s="125"/>
      <c r="E45" s="125"/>
      <c r="F45" s="125"/>
      <c r="G45" s="125"/>
      <c r="H45" s="17" t="s">
        <v>24</v>
      </c>
      <c r="I45" s="125"/>
      <c r="J45" s="125"/>
      <c r="K45" s="125"/>
    </row>
    <row r="46" spans="1:11" ht="16.5" thickBot="1">
      <c r="A46" s="126" t="s">
        <v>53</v>
      </c>
      <c r="B46" s="126"/>
      <c r="C46" s="126"/>
      <c r="D46" s="127" t="s">
        <v>54</v>
      </c>
      <c r="E46" s="127"/>
      <c r="F46" s="123" t="s">
        <v>59</v>
      </c>
      <c r="G46" s="123"/>
      <c r="H46" s="128" t="s">
        <v>60</v>
      </c>
      <c r="I46" s="128"/>
      <c r="J46" s="123"/>
      <c r="K46" s="123"/>
    </row>
    <row r="47" spans="1:11" ht="16.5" thickBot="1">
      <c r="A47" s="20"/>
      <c r="B47" s="20"/>
      <c r="C47" s="20"/>
      <c r="D47" s="122" t="s">
        <v>58</v>
      </c>
      <c r="E47" s="122"/>
      <c r="F47" s="121"/>
      <c r="G47" s="121"/>
      <c r="H47" s="122" t="s">
        <v>55</v>
      </c>
      <c r="I47" s="122"/>
      <c r="J47" s="123"/>
      <c r="K47" s="123"/>
    </row>
    <row r="48" spans="1:11" ht="16.5" thickBot="1">
      <c r="A48" s="120" t="s">
        <v>33</v>
      </c>
      <c r="B48" s="120"/>
      <c r="C48" s="120"/>
      <c r="D48" s="120"/>
      <c r="E48" s="19" t="s">
        <v>61</v>
      </c>
      <c r="F48" s="121"/>
      <c r="G48" s="121"/>
      <c r="H48" s="120" t="s">
        <v>56</v>
      </c>
      <c r="I48" s="120"/>
      <c r="J48" s="123"/>
      <c r="K48" s="123"/>
    </row>
    <row r="49" spans="3:7" ht="16.5" thickBot="1">
      <c r="C49" s="120" t="s">
        <v>57</v>
      </c>
      <c r="D49" s="120"/>
      <c r="E49" s="120"/>
      <c r="F49" s="22"/>
      <c r="G49" s="24"/>
    </row>
    <row r="52" spans="1:12" s="9" customFormat="1" ht="15.75">
      <c r="A52" s="119" t="s">
        <v>34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s="9" customFormat="1" ht="15.75">
      <c r="A53" s="23" t="s">
        <v>35</v>
      </c>
      <c r="B53" s="23" t="s">
        <v>36</v>
      </c>
      <c r="C53" s="23" t="s">
        <v>37</v>
      </c>
      <c r="D53" s="23" t="s">
        <v>35</v>
      </c>
      <c r="E53" s="23" t="s">
        <v>36</v>
      </c>
      <c r="F53" s="23" t="s">
        <v>37</v>
      </c>
      <c r="G53" s="23" t="s">
        <v>35</v>
      </c>
      <c r="H53" s="23" t="s">
        <v>36</v>
      </c>
      <c r="I53" s="23" t="s">
        <v>37</v>
      </c>
      <c r="J53" s="23" t="s">
        <v>35</v>
      </c>
      <c r="K53" s="23" t="s">
        <v>36</v>
      </c>
      <c r="L53" s="23" t="s">
        <v>37</v>
      </c>
    </row>
    <row r="54" spans="1:12" s="9" customFormat="1" ht="15.75">
      <c r="A54" s="19" t="s">
        <v>38</v>
      </c>
      <c r="B54" s="71"/>
      <c r="C54" s="27" t="e">
        <f>B54/$G$59</f>
        <v>#DIV/0!</v>
      </c>
      <c r="D54" s="19" t="s">
        <v>42</v>
      </c>
      <c r="E54" s="71"/>
      <c r="F54" s="27" t="e">
        <f>E54/$G$59</f>
        <v>#DIV/0!</v>
      </c>
      <c r="G54" s="19" t="s">
        <v>45</v>
      </c>
      <c r="H54" s="71"/>
      <c r="I54" s="27" t="e">
        <f>H54/$G$59</f>
        <v>#DIV/0!</v>
      </c>
      <c r="J54" s="19" t="s">
        <v>48</v>
      </c>
      <c r="K54" s="71"/>
      <c r="L54" s="27" t="e">
        <f>K54/$G$59</f>
        <v>#DIV/0!</v>
      </c>
    </row>
    <row r="55" spans="1:12" s="9" customFormat="1" ht="15.75">
      <c r="A55" s="19" t="s">
        <v>39</v>
      </c>
      <c r="B55" s="71"/>
      <c r="C55" s="27" t="e">
        <f>B55/$G$59</f>
        <v>#DIV/0!</v>
      </c>
      <c r="D55" s="19" t="s">
        <v>43</v>
      </c>
      <c r="E55" s="71"/>
      <c r="F55" s="27" t="e">
        <f>E55/$G$59</f>
        <v>#DIV/0!</v>
      </c>
      <c r="G55" s="19" t="s">
        <v>46</v>
      </c>
      <c r="H55" s="71"/>
      <c r="I55" s="27" t="e">
        <f>H55/$G$59</f>
        <v>#DIV/0!</v>
      </c>
      <c r="J55" s="19" t="s">
        <v>49</v>
      </c>
      <c r="K55" s="71"/>
      <c r="L55" s="27" t="e">
        <f>K55/$G$59</f>
        <v>#DIV/0!</v>
      </c>
    </row>
    <row r="56" spans="1:12" s="9" customFormat="1" ht="16.5" thickBot="1">
      <c r="A56" s="19" t="s">
        <v>40</v>
      </c>
      <c r="B56" s="75"/>
      <c r="C56" s="29" t="e">
        <f>B56/$G$59</f>
        <v>#DIV/0!</v>
      </c>
      <c r="D56" s="19" t="s">
        <v>44</v>
      </c>
      <c r="E56" s="75"/>
      <c r="F56" s="29" t="e">
        <f>E56/$G$59</f>
        <v>#DIV/0!</v>
      </c>
      <c r="G56" s="19" t="s">
        <v>47</v>
      </c>
      <c r="H56" s="75"/>
      <c r="I56" s="29" t="e">
        <f>H56/$G$59</f>
        <v>#DIV/0!</v>
      </c>
      <c r="J56" s="19" t="s">
        <v>50</v>
      </c>
      <c r="K56" s="75"/>
      <c r="L56" s="29" t="e">
        <f>K56/$G$59</f>
        <v>#DIV/0!</v>
      </c>
    </row>
    <row r="57" spans="1:12" s="9" customFormat="1" ht="16.5" thickTop="1">
      <c r="A57" s="19" t="s">
        <v>41</v>
      </c>
      <c r="B57" s="28">
        <f>SUM(B54:B56)</f>
        <v>0</v>
      </c>
      <c r="C57" s="30" t="e">
        <f>SUM(C54:C56)</f>
        <v>#DIV/0!</v>
      </c>
      <c r="D57" s="19" t="s">
        <v>41</v>
      </c>
      <c r="E57" s="28">
        <f>SUM(E54:E56)</f>
        <v>0</v>
      </c>
      <c r="F57" s="30" t="e">
        <f>SUM(F54:F56)</f>
        <v>#DIV/0!</v>
      </c>
      <c r="G57" s="19" t="s">
        <v>41</v>
      </c>
      <c r="H57" s="28">
        <f>SUM(H54:H56)</f>
        <v>0</v>
      </c>
      <c r="I57" s="30" t="e">
        <f>SUM(I54:I56)</f>
        <v>#DIV/0!</v>
      </c>
      <c r="J57" s="19" t="s">
        <v>41</v>
      </c>
      <c r="K57" s="28">
        <f>SUM(K54:K56)</f>
        <v>0</v>
      </c>
      <c r="L57" s="30" t="e">
        <f>SUM(L54:L56)</f>
        <v>#DIV/0!</v>
      </c>
    </row>
    <row r="58" s="9" customFormat="1" ht="15.75"/>
    <row r="59" spans="1:12" s="9" customFormat="1" ht="15.75">
      <c r="A59" s="19" t="s">
        <v>67</v>
      </c>
      <c r="B59" s="19"/>
      <c r="C59" s="19"/>
      <c r="D59" s="19"/>
      <c r="E59" s="19"/>
      <c r="F59" s="19" t="s">
        <v>66</v>
      </c>
      <c r="G59" s="28">
        <f>$B$57+$E$57+$H$57+$K$57</f>
        <v>0</v>
      </c>
      <c r="H59" s="28">
        <f>$F$28+$F$35+$F$42+$F$49</f>
        <v>0</v>
      </c>
      <c r="J59" s="120" t="s">
        <v>51</v>
      </c>
      <c r="K59" s="120"/>
      <c r="L59" s="27" t="e">
        <f>$C$57+$F$57+$I$57+$L$57</f>
        <v>#DIV/0!</v>
      </c>
    </row>
    <row r="60" s="9" customFormat="1" ht="15.75"/>
  </sheetData>
  <sheetProtection sheet="1" objects="1" scenarios="1"/>
  <mergeCells count="113">
    <mergeCell ref="D47:E47"/>
    <mergeCell ref="E19:F19"/>
    <mergeCell ref="J59:K59"/>
    <mergeCell ref="D40:E40"/>
    <mergeCell ref="D33:E33"/>
    <mergeCell ref="I31:K31"/>
    <mergeCell ref="H27:I27"/>
    <mergeCell ref="D26:E26"/>
    <mergeCell ref="H26:I26"/>
    <mergeCell ref="D32:E32"/>
    <mergeCell ref="A44:C44"/>
    <mergeCell ref="D44:K44"/>
    <mergeCell ref="F40:G40"/>
    <mergeCell ref="H40:I40"/>
    <mergeCell ref="J40:K40"/>
    <mergeCell ref="A41:D41"/>
    <mergeCell ref="F41:G41"/>
    <mergeCell ref="H41:I41"/>
    <mergeCell ref="J41:K41"/>
    <mergeCell ref="C42:E42"/>
    <mergeCell ref="A37:C37"/>
    <mergeCell ref="D37:K37"/>
    <mergeCell ref="F33:G33"/>
    <mergeCell ref="H33:I33"/>
    <mergeCell ref="J33:K33"/>
    <mergeCell ref="A34:D34"/>
    <mergeCell ref="F34:G34"/>
    <mergeCell ref="H34:I34"/>
    <mergeCell ref="C35:E35"/>
    <mergeCell ref="A30:C30"/>
    <mergeCell ref="D30:K30"/>
    <mergeCell ref="G19:H19"/>
    <mergeCell ref="I19:K19"/>
    <mergeCell ref="A19:D19"/>
    <mergeCell ref="A25:C25"/>
    <mergeCell ref="A23:C23"/>
    <mergeCell ref="D23:K23"/>
    <mergeCell ref="J25:K25"/>
    <mergeCell ref="J26:K26"/>
    <mergeCell ref="K2:L2"/>
    <mergeCell ref="K3:L3"/>
    <mergeCell ref="J14:K14"/>
    <mergeCell ref="D9:K9"/>
    <mergeCell ref="D10:K10"/>
    <mergeCell ref="C3:J3"/>
    <mergeCell ref="A4:C5"/>
    <mergeCell ref="D4:H5"/>
    <mergeCell ref="A8:G8"/>
    <mergeCell ref="I4:L5"/>
    <mergeCell ref="A16:C16"/>
    <mergeCell ref="D18:K18"/>
    <mergeCell ref="A15:C15"/>
    <mergeCell ref="D15:H15"/>
    <mergeCell ref="A1:B1"/>
    <mergeCell ref="C1:J1"/>
    <mergeCell ref="A2:B2"/>
    <mergeCell ref="C2:J2"/>
    <mergeCell ref="D7:K7"/>
    <mergeCell ref="A7:C7"/>
    <mergeCell ref="K1:L1"/>
    <mergeCell ref="A32:C32"/>
    <mergeCell ref="A9:C9"/>
    <mergeCell ref="D24:G24"/>
    <mergeCell ref="I24:K24"/>
    <mergeCell ref="A24:C24"/>
    <mergeCell ref="A13:C13"/>
    <mergeCell ref="I11:K11"/>
    <mergeCell ref="D11:G11"/>
    <mergeCell ref="F27:G27"/>
    <mergeCell ref="A27:D27"/>
    <mergeCell ref="A31:C31"/>
    <mergeCell ref="D31:G31"/>
    <mergeCell ref="A18:C18"/>
    <mergeCell ref="D14:H14"/>
    <mergeCell ref="D16:K16"/>
    <mergeCell ref="D13:K13"/>
    <mergeCell ref="A14:C14"/>
    <mergeCell ref="J27:K27"/>
    <mergeCell ref="C28:E28"/>
    <mergeCell ref="H25:I25"/>
    <mergeCell ref="D25:E25"/>
    <mergeCell ref="F26:G26"/>
    <mergeCell ref="F25:G25"/>
    <mergeCell ref="F32:G32"/>
    <mergeCell ref="H32:I32"/>
    <mergeCell ref="J32:K32"/>
    <mergeCell ref="J34:K34"/>
    <mergeCell ref="J39:K39"/>
    <mergeCell ref="A38:C38"/>
    <mergeCell ref="D38:G38"/>
    <mergeCell ref="I38:K38"/>
    <mergeCell ref="A39:C39"/>
    <mergeCell ref="D39:E39"/>
    <mergeCell ref="F39:G39"/>
    <mergeCell ref="H39:I39"/>
    <mergeCell ref="J46:K46"/>
    <mergeCell ref="A45:C45"/>
    <mergeCell ref="D45:G45"/>
    <mergeCell ref="I45:K45"/>
    <mergeCell ref="A46:C46"/>
    <mergeCell ref="D46:E46"/>
    <mergeCell ref="F46:G46"/>
    <mergeCell ref="H46:I46"/>
    <mergeCell ref="A52:L52"/>
    <mergeCell ref="A21:L21"/>
    <mergeCell ref="C49:E49"/>
    <mergeCell ref="F47:G47"/>
    <mergeCell ref="H47:I47"/>
    <mergeCell ref="J47:K47"/>
    <mergeCell ref="A48:D48"/>
    <mergeCell ref="F48:G48"/>
    <mergeCell ref="H48:I48"/>
    <mergeCell ref="J48:K48"/>
  </mergeCells>
  <printOptions horizontalCentered="1"/>
  <pageMargins left="0.25" right="0.25" top="0.25" bottom="0.25" header="0.25" footer="0.25"/>
  <pageSetup fitToHeight="1" fitToWidth="1" horizontalDpi="600" verticalDpi="6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1.8515625" style="0" customWidth="1"/>
    <col min="2" max="2" width="10.28125" style="0" customWidth="1"/>
    <col min="3" max="3" width="12.00390625" style="0" customWidth="1"/>
    <col min="5" max="5" width="16.140625" style="0" customWidth="1"/>
    <col min="8" max="8" width="12.00390625" style="0" bestFit="1" customWidth="1"/>
    <col min="9" max="9" width="10.28125" style="0" customWidth="1"/>
    <col min="10" max="10" width="16.140625" style="0" customWidth="1"/>
  </cols>
  <sheetData>
    <row r="1" spans="1:10" ht="26.25">
      <c r="A1" s="93" t="s">
        <v>13</v>
      </c>
      <c r="B1" s="94"/>
      <c r="C1" s="93" t="s">
        <v>124</v>
      </c>
      <c r="D1" s="99"/>
      <c r="E1" s="99"/>
      <c r="F1" s="99"/>
      <c r="G1" s="99"/>
      <c r="H1" s="94"/>
      <c r="I1" s="93" t="s">
        <v>14</v>
      </c>
      <c r="J1" s="94"/>
    </row>
    <row r="2" spans="1:10" ht="26.25">
      <c r="A2" s="95" t="s">
        <v>15</v>
      </c>
      <c r="B2" s="95"/>
      <c r="C2" s="96" t="s">
        <v>16</v>
      </c>
      <c r="D2" s="98"/>
      <c r="E2" s="98"/>
      <c r="F2" s="98"/>
      <c r="G2" s="98"/>
      <c r="H2" s="97"/>
      <c r="I2" s="96" t="s">
        <v>17</v>
      </c>
      <c r="J2" s="97"/>
    </row>
    <row r="3" spans="1:10" ht="27" thickBot="1">
      <c r="A3" s="1">
        <v>20</v>
      </c>
      <c r="B3" s="45" t="str">
        <f>'Comp_Fac&amp;Loc'!B3</f>
        <v>_ _</v>
      </c>
      <c r="C3" s="84" t="s">
        <v>52</v>
      </c>
      <c r="D3" s="85"/>
      <c r="E3" s="85"/>
      <c r="F3" s="85"/>
      <c r="G3" s="85"/>
      <c r="H3" s="109"/>
      <c r="I3" s="96" t="s">
        <v>71</v>
      </c>
      <c r="J3" s="97"/>
    </row>
    <row r="4" spans="1:10" ht="16.5" customHeight="1">
      <c r="A4" s="100" t="s">
        <v>100</v>
      </c>
      <c r="B4" s="100"/>
      <c r="C4" s="100"/>
      <c r="D4" s="102" t="s">
        <v>18</v>
      </c>
      <c r="E4" s="103"/>
      <c r="F4" s="103"/>
      <c r="G4" s="104"/>
      <c r="H4" s="108" t="s">
        <v>72</v>
      </c>
      <c r="I4" s="79"/>
      <c r="J4" s="80"/>
    </row>
    <row r="5" spans="1:10" ht="16.5" customHeight="1" thickBot="1">
      <c r="A5" s="101"/>
      <c r="B5" s="101"/>
      <c r="C5" s="101"/>
      <c r="D5" s="105"/>
      <c r="E5" s="106"/>
      <c r="F5" s="106"/>
      <c r="G5" s="107"/>
      <c r="H5" s="81"/>
      <c r="I5" s="82"/>
      <c r="J5" s="83"/>
    </row>
    <row r="7" spans="1:12" s="6" customFormat="1" ht="18.75">
      <c r="A7" s="144" t="s">
        <v>88</v>
      </c>
      <c r="B7" s="144"/>
      <c r="C7" s="147">
        <f>'Comp_Fac&amp;Loc'!D7</f>
        <v>0</v>
      </c>
      <c r="D7" s="147"/>
      <c r="E7" s="147"/>
      <c r="F7" s="147"/>
      <c r="G7" s="147"/>
      <c r="H7" s="147"/>
      <c r="I7" s="147"/>
      <c r="J7" s="147"/>
      <c r="K7" s="31"/>
      <c r="L7" s="31"/>
    </row>
    <row r="8" spans="1:12" s="6" customFormat="1" ht="18.75">
      <c r="A8" s="144" t="s">
        <v>91</v>
      </c>
      <c r="B8" s="144"/>
      <c r="C8" s="144"/>
      <c r="D8" s="144"/>
      <c r="E8" s="47">
        <f>'Comp_Fac&amp;Loc'!H8</f>
        <v>0</v>
      </c>
      <c r="F8" s="41"/>
      <c r="G8" s="41"/>
      <c r="H8" s="41"/>
      <c r="I8" s="41"/>
      <c r="J8" s="41"/>
      <c r="K8" s="32"/>
      <c r="L8" s="9"/>
    </row>
    <row r="9" spans="1:10" ht="18.75">
      <c r="A9" s="144" t="s">
        <v>89</v>
      </c>
      <c r="B9" s="144"/>
      <c r="C9" s="147">
        <f>'Comp_Fac&amp;Loc'!D18</f>
        <v>0</v>
      </c>
      <c r="D9" s="147"/>
      <c r="E9" s="147"/>
      <c r="F9" s="147"/>
      <c r="G9" s="147"/>
      <c r="H9" s="147"/>
      <c r="I9" s="147"/>
      <c r="J9" s="147"/>
    </row>
    <row r="10" spans="1:10" ht="18.75">
      <c r="A10" s="144" t="s">
        <v>90</v>
      </c>
      <c r="B10" s="144"/>
      <c r="C10" s="144"/>
      <c r="D10" s="144"/>
      <c r="E10" s="47">
        <f>'Comp_Fac&amp;Loc'!E19</f>
        <v>0</v>
      </c>
      <c r="F10" s="41"/>
      <c r="G10" s="41"/>
      <c r="H10" s="41"/>
      <c r="I10" s="41"/>
      <c r="J10" s="42"/>
    </row>
    <row r="12" spans="1:10" ht="15.75">
      <c r="A12" s="9" t="s">
        <v>86</v>
      </c>
      <c r="B12" s="9"/>
      <c r="C12" s="9"/>
      <c r="D12" s="9"/>
      <c r="E12" s="9"/>
      <c r="F12" s="9"/>
      <c r="G12" s="9"/>
      <c r="H12" s="9"/>
      <c r="I12" s="9"/>
      <c r="J12" s="9"/>
    </row>
    <row r="13" spans="1:11" ht="15.75">
      <c r="A13" s="9"/>
      <c r="B13" s="9" t="s">
        <v>0</v>
      </c>
      <c r="C13" s="9"/>
      <c r="D13" s="9"/>
      <c r="E13" s="9"/>
      <c r="F13" s="9"/>
      <c r="G13" s="26"/>
      <c r="H13" s="26"/>
      <c r="I13" s="26"/>
      <c r="J13" s="26"/>
      <c r="K13" s="26"/>
    </row>
    <row r="14" spans="1:11" ht="15.75">
      <c r="A14" s="9"/>
      <c r="B14" s="9"/>
      <c r="C14" s="19" t="s">
        <v>1</v>
      </c>
      <c r="D14" s="68"/>
      <c r="E14" s="9"/>
      <c r="F14" s="9"/>
      <c r="G14" s="26"/>
      <c r="H14" s="26"/>
      <c r="I14" s="26"/>
      <c r="J14" s="26"/>
      <c r="K14" s="26"/>
    </row>
    <row r="15" spans="1:10" ht="15.75">
      <c r="A15" s="9"/>
      <c r="B15" s="9"/>
      <c r="C15" s="19" t="s">
        <v>2</v>
      </c>
      <c r="D15" s="69"/>
      <c r="E15" s="9"/>
      <c r="F15" s="9"/>
      <c r="G15" s="9"/>
      <c r="H15" s="9"/>
      <c r="I15" s="9"/>
      <c r="J15" s="9"/>
    </row>
    <row r="16" spans="1:10" ht="16.5" thickBot="1">
      <c r="A16" s="9"/>
      <c r="B16" s="9"/>
      <c r="C16" s="19" t="s">
        <v>3</v>
      </c>
      <c r="D16" s="70"/>
      <c r="E16" s="9"/>
      <c r="F16" s="9"/>
      <c r="G16" s="9"/>
      <c r="H16" s="9"/>
      <c r="I16" s="9"/>
      <c r="J16" s="9"/>
    </row>
    <row r="17" spans="1:10" ht="16.5" thickTop="1">
      <c r="A17" s="9"/>
      <c r="B17" s="9"/>
      <c r="C17" s="19" t="s">
        <v>4</v>
      </c>
      <c r="D17" s="28">
        <f>D14*D15*D16</f>
        <v>0</v>
      </c>
      <c r="E17" s="9"/>
      <c r="F17" s="9"/>
      <c r="G17" s="9"/>
      <c r="H17" s="9"/>
      <c r="I17" s="9"/>
      <c r="J17" s="9"/>
    </row>
    <row r="18" spans="1:10" ht="15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>
      <c r="A19" s="9"/>
      <c r="B19" s="142" t="s">
        <v>69</v>
      </c>
      <c r="C19" s="142"/>
      <c r="D19" s="71"/>
      <c r="E19" s="9"/>
      <c r="F19" s="9"/>
      <c r="G19" s="9"/>
      <c r="H19" s="9"/>
      <c r="I19" s="9"/>
      <c r="J19" s="9"/>
    </row>
    <row r="20" spans="1:10" ht="15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>
      <c r="A21" s="9" t="s">
        <v>87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9"/>
      <c r="B22" s="142" t="s">
        <v>112</v>
      </c>
      <c r="C22" s="142"/>
      <c r="D22" s="9"/>
      <c r="E22" s="9"/>
      <c r="F22" s="9"/>
      <c r="G22" s="148" t="s">
        <v>85</v>
      </c>
      <c r="H22" s="148"/>
      <c r="I22" s="148"/>
      <c r="J22" s="9"/>
    </row>
    <row r="23" spans="1:10" ht="15.75">
      <c r="A23" s="9"/>
      <c r="B23" s="9"/>
      <c r="C23" s="19" t="s">
        <v>5</v>
      </c>
      <c r="D23" s="68"/>
      <c r="E23" s="9" t="s">
        <v>6</v>
      </c>
      <c r="F23" s="9"/>
      <c r="G23" s="9"/>
      <c r="H23" s="19" t="s">
        <v>5</v>
      </c>
      <c r="I23" s="68"/>
      <c r="J23" s="9" t="s">
        <v>6</v>
      </c>
    </row>
    <row r="24" spans="1:10" ht="15.75">
      <c r="A24" s="9"/>
      <c r="B24" s="9"/>
      <c r="C24" s="119" t="s">
        <v>7</v>
      </c>
      <c r="D24" s="119"/>
      <c r="E24" s="119"/>
      <c r="F24" s="9"/>
      <c r="G24" s="9"/>
      <c r="H24" s="119" t="s">
        <v>7</v>
      </c>
      <c r="I24" s="119"/>
      <c r="J24" s="119"/>
    </row>
    <row r="25" spans="1:10" ht="15.75">
      <c r="A25" s="9"/>
      <c r="B25" s="9"/>
      <c r="C25" s="19" t="s">
        <v>8</v>
      </c>
      <c r="D25" s="68"/>
      <c r="E25" s="9" t="s">
        <v>10</v>
      </c>
      <c r="F25" s="9"/>
      <c r="G25" s="9"/>
      <c r="H25" s="19" t="s">
        <v>8</v>
      </c>
      <c r="I25" s="68">
        <v>0.01</v>
      </c>
      <c r="J25" s="9" t="s">
        <v>10</v>
      </c>
    </row>
    <row r="26" spans="1:10" ht="15.75">
      <c r="A26" s="9"/>
      <c r="B26" s="9"/>
      <c r="C26" s="19" t="s">
        <v>9</v>
      </c>
      <c r="D26" s="69"/>
      <c r="E26" s="9" t="s">
        <v>10</v>
      </c>
      <c r="F26" s="9"/>
      <c r="G26" s="9"/>
      <c r="H26" s="19" t="s">
        <v>9</v>
      </c>
      <c r="I26" s="69">
        <v>0.001</v>
      </c>
      <c r="J26" s="9" t="s">
        <v>10</v>
      </c>
    </row>
    <row r="27" spans="1:10" ht="15.75">
      <c r="A27" s="9"/>
      <c r="B27" s="9"/>
      <c r="C27" s="19"/>
      <c r="D27" s="43"/>
      <c r="E27" s="9"/>
      <c r="F27" s="9"/>
      <c r="G27" s="9"/>
      <c r="H27" s="9"/>
      <c r="I27" s="9"/>
      <c r="J27" s="9"/>
    </row>
    <row r="28" spans="1:10" ht="15.75">
      <c r="A28" s="9" t="s">
        <v>70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9"/>
      <c r="B29" s="9"/>
      <c r="C29" s="19" t="s">
        <v>8</v>
      </c>
      <c r="D29" s="48">
        <f>(IF(D19&gt;0,D19,D17))*60*(IF(I23&gt;0,I23,D23))*(IF(I25&gt;0,I25,D25))/7000</f>
        <v>0</v>
      </c>
      <c r="E29" s="9" t="s">
        <v>11</v>
      </c>
      <c r="F29" s="9"/>
      <c r="G29" s="9"/>
      <c r="H29" s="9"/>
      <c r="I29" s="9"/>
      <c r="J29" s="9"/>
    </row>
    <row r="30" spans="1:10" ht="15.75">
      <c r="A30" s="9"/>
      <c r="B30" s="9"/>
      <c r="C30" s="19"/>
      <c r="D30" s="49">
        <f>D29/2000</f>
        <v>0</v>
      </c>
      <c r="E30" s="9" t="s">
        <v>12</v>
      </c>
      <c r="F30" s="9"/>
      <c r="G30" s="9"/>
      <c r="H30" s="9"/>
      <c r="I30" s="9"/>
      <c r="J30" s="9"/>
    </row>
    <row r="31" spans="1:10" ht="15.75">
      <c r="A31" s="9"/>
      <c r="B31" s="9"/>
      <c r="C31" s="19" t="s">
        <v>9</v>
      </c>
      <c r="D31" s="49">
        <f>(IF(D19&gt;0,D19,D17))*60*(IF(I23&gt;0,I23,D23))*(IF(I26&gt;0,I26,D26))/7000</f>
        <v>0</v>
      </c>
      <c r="E31" s="9" t="s">
        <v>11</v>
      </c>
      <c r="F31" s="9"/>
      <c r="G31" s="9"/>
      <c r="H31" s="9"/>
      <c r="I31" s="9"/>
      <c r="J31" s="9"/>
    </row>
    <row r="32" spans="1:10" ht="15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.75">
      <c r="A33" s="9" t="s">
        <v>73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15.75">
      <c r="A34" s="9"/>
      <c r="B34" s="9"/>
      <c r="C34" s="23" t="s">
        <v>74</v>
      </c>
      <c r="D34" s="119" t="s">
        <v>75</v>
      </c>
      <c r="E34" s="119"/>
      <c r="F34" s="23"/>
      <c r="G34" s="9"/>
      <c r="H34" s="9"/>
      <c r="I34" s="9"/>
      <c r="J34" s="9"/>
    </row>
    <row r="35" spans="1:10" ht="15.75">
      <c r="A35" s="9"/>
      <c r="B35" s="9"/>
      <c r="C35" s="23"/>
      <c r="D35" s="23" t="s">
        <v>76</v>
      </c>
      <c r="E35" s="23" t="s">
        <v>77</v>
      </c>
      <c r="F35" s="23"/>
      <c r="G35" s="9"/>
      <c r="H35" s="9"/>
      <c r="I35" s="9"/>
      <c r="J35" s="9"/>
    </row>
    <row r="36" spans="1:10" ht="15.75">
      <c r="A36" s="9"/>
      <c r="B36" s="9"/>
      <c r="C36" s="19" t="s">
        <v>78</v>
      </c>
      <c r="D36" s="72"/>
      <c r="E36" s="50">
        <f>D36*0.3038</f>
        <v>0</v>
      </c>
      <c r="F36" s="44"/>
      <c r="G36" s="9"/>
      <c r="H36" s="9"/>
      <c r="I36" s="9"/>
      <c r="J36" s="9"/>
    </row>
    <row r="37" spans="1:10" ht="15.75">
      <c r="A37" s="9"/>
      <c r="B37" s="9"/>
      <c r="C37" s="19" t="s">
        <v>79</v>
      </c>
      <c r="D37" s="73"/>
      <c r="E37" s="51">
        <f>D37*0.3038</f>
        <v>0</v>
      </c>
      <c r="F37" s="44"/>
      <c r="G37" s="9"/>
      <c r="H37" s="9"/>
      <c r="I37" s="9"/>
      <c r="J37" s="9"/>
    </row>
    <row r="38" spans="1:10" ht="15.75">
      <c r="A38" s="9"/>
      <c r="B38" s="9"/>
      <c r="C38" s="19" t="s">
        <v>80</v>
      </c>
      <c r="D38" s="73"/>
      <c r="E38" s="51">
        <f>D38*0.3038</f>
        <v>0</v>
      </c>
      <c r="F38" s="44"/>
      <c r="G38" s="9"/>
      <c r="H38" s="9"/>
      <c r="I38" s="9"/>
      <c r="J38" s="9"/>
    </row>
    <row r="39" spans="1:10" ht="15.75">
      <c r="A39" s="9"/>
      <c r="B39" s="9"/>
      <c r="C39" s="19" t="s">
        <v>81</v>
      </c>
      <c r="D39" s="73"/>
      <c r="E39" s="51">
        <f>D39*0.3038</f>
        <v>0</v>
      </c>
      <c r="F39" s="44"/>
      <c r="G39" s="9"/>
      <c r="H39" s="9"/>
      <c r="I39" s="9"/>
      <c r="J39" s="9"/>
    </row>
    <row r="40" spans="1:10" ht="15.7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143" t="s">
        <v>114</v>
      </c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ht="12.75">
      <c r="A42" s="140" t="s">
        <v>113</v>
      </c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12.75">
      <c r="A44" s="140"/>
      <c r="B44" s="140"/>
      <c r="C44" s="140"/>
      <c r="D44" s="140"/>
      <c r="E44" s="140"/>
      <c r="F44" s="140"/>
      <c r="G44" s="140"/>
      <c r="H44" s="140"/>
      <c r="I44" s="140"/>
      <c r="J44" s="140"/>
    </row>
    <row r="45" spans="1:10" ht="12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</row>
    <row r="46" spans="1:10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</row>
    <row r="47" spans="1:10" ht="12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2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</row>
    <row r="49" spans="1:10" ht="12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</row>
    <row r="50" spans="1:10" ht="12.75">
      <c r="A50" s="140"/>
      <c r="B50" s="140"/>
      <c r="C50" s="140"/>
      <c r="D50" s="140"/>
      <c r="E50" s="140"/>
      <c r="F50" s="140"/>
      <c r="G50" s="140"/>
      <c r="H50" s="140"/>
      <c r="I50" s="140"/>
      <c r="J50" s="140"/>
    </row>
    <row r="51" spans="1:10" ht="12.75">
      <c r="A51" s="140"/>
      <c r="B51" s="140"/>
      <c r="C51" s="140"/>
      <c r="D51" s="140"/>
      <c r="E51" s="140"/>
      <c r="F51" s="140"/>
      <c r="G51" s="140"/>
      <c r="H51" s="140"/>
      <c r="I51" s="140"/>
      <c r="J51" s="140"/>
    </row>
    <row r="52" spans="1:10" ht="12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</row>
    <row r="54" spans="1:80" ht="23.25">
      <c r="A54" s="35"/>
      <c r="B54" s="141"/>
      <c r="C54" s="141"/>
      <c r="D54" s="141"/>
      <c r="E54" s="141"/>
      <c r="F54" s="141"/>
      <c r="G54" s="141"/>
      <c r="H54" s="141"/>
      <c r="I54" s="141"/>
      <c r="J54" s="141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</row>
    <row r="55" spans="1:61" ht="20.25">
      <c r="A55" s="36"/>
      <c r="B55" s="33"/>
      <c r="C55" s="37" t="s">
        <v>82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8"/>
      <c r="R55" s="3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</row>
    <row r="56" spans="1:61" ht="20.25">
      <c r="A56" s="35"/>
      <c r="B56" s="145"/>
      <c r="C56" s="145"/>
      <c r="D56" s="145"/>
      <c r="E56" s="145"/>
      <c r="F56" s="145"/>
      <c r="G56" s="145"/>
      <c r="H56" s="35"/>
      <c r="I56" s="146"/>
      <c r="J56" s="146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</row>
    <row r="57" spans="1:61" ht="20.25">
      <c r="A57" s="36"/>
      <c r="B57" s="33"/>
      <c r="C57" s="37" t="s">
        <v>83</v>
      </c>
      <c r="D57" s="36"/>
      <c r="E57" s="36"/>
      <c r="F57" s="36"/>
      <c r="G57" s="36"/>
      <c r="H57" s="36"/>
      <c r="I57" s="37" t="s">
        <v>84</v>
      </c>
      <c r="K57" s="36"/>
      <c r="L57" s="36"/>
      <c r="M57" s="36"/>
      <c r="N57" s="36"/>
      <c r="O57" s="35"/>
      <c r="P57" s="35"/>
      <c r="Q57" s="38"/>
      <c r="R57" s="3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40"/>
      <c r="AL57" s="40"/>
      <c r="AM57" s="40"/>
      <c r="AN57" s="40"/>
      <c r="AO57" s="40"/>
      <c r="AQ57" s="40"/>
      <c r="AR57" s="40"/>
      <c r="AS57" s="40"/>
      <c r="AT57" s="40"/>
      <c r="AU57" s="40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</sheetData>
  <sheetProtection sheet="1" objects="1" scenarios="1"/>
  <mergeCells count="28">
    <mergeCell ref="C3:H3"/>
    <mergeCell ref="I3:J3"/>
    <mergeCell ref="A1:B1"/>
    <mergeCell ref="I1:J1"/>
    <mergeCell ref="I2:J2"/>
    <mergeCell ref="A2:B2"/>
    <mergeCell ref="C1:H1"/>
    <mergeCell ref="C2:H2"/>
    <mergeCell ref="B56:G56"/>
    <mergeCell ref="I56:J56"/>
    <mergeCell ref="A10:D10"/>
    <mergeCell ref="C7:J7"/>
    <mergeCell ref="C9:J9"/>
    <mergeCell ref="D34:E34"/>
    <mergeCell ref="A8:D8"/>
    <mergeCell ref="A9:B9"/>
    <mergeCell ref="B22:C22"/>
    <mergeCell ref="G22:I22"/>
    <mergeCell ref="A42:J52"/>
    <mergeCell ref="H4:J5"/>
    <mergeCell ref="D4:G5"/>
    <mergeCell ref="B54:J54"/>
    <mergeCell ref="C24:E24"/>
    <mergeCell ref="H24:J24"/>
    <mergeCell ref="B19:C19"/>
    <mergeCell ref="A41:J41"/>
    <mergeCell ref="A7:B7"/>
    <mergeCell ref="A4:C5"/>
  </mergeCells>
  <printOptions horizontalCentered="1"/>
  <pageMargins left="0.25" right="0.25" top="0.25" bottom="0.25" header="0.25" footer="0.25"/>
  <pageSetup fitToHeight="1" fitToWidth="1" horizontalDpi="600" verticalDpi="600" orientation="portrait" scale="83" r:id="rId3"/>
  <rowBreaks count="1" manualBreakCount="1">
    <brk id="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Richard Wales</cp:lastModifiedBy>
  <cp:lastPrinted>2008-08-04T23:26:25Z</cp:lastPrinted>
  <dcterms:created xsi:type="dcterms:W3CDTF">2004-05-04T21:28:52Z</dcterms:created>
  <dcterms:modified xsi:type="dcterms:W3CDTF">2010-05-26T18:17:02Z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